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-2025" sheetId="1" r:id="rId1"/>
  </sheets>
  <definedNames>
    <definedName name="dst119383" localSheetId="0">'2024-2025'!$B$28</definedName>
    <definedName name="Excel_BuiltIn_Print_Area" localSheetId="0">'2024-2025'!$A$6:$B$121</definedName>
    <definedName name="_xlnm.Print_Area" localSheetId="0">'2024-2025'!$A$1:$C$121</definedName>
  </definedNames>
  <calcPr fullCalcOnLoad="1"/>
</workbook>
</file>

<file path=xl/sharedStrings.xml><?xml version="1.0" encoding="utf-8"?>
<sst xmlns="http://schemas.openxmlformats.org/spreadsheetml/2006/main" count="224" uniqueCount="212">
  <si>
    <t xml:space="preserve">                                   к решению Совета </t>
  </si>
  <si>
    <t>народных депутатов 
города Струнино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</si>
  <si>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</si>
  <si>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</si>
  <si>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</si>
  <si>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Сумма тыс. руб. 2024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</si>
  <si>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</si>
  <si>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</si>
  <si>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</si>
  <si>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</si>
  <si>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</si>
  <si>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</si>
  <si>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</si>
  <si>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</si>
  <si>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</si>
  <si>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</si>
  <si>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</si>
  <si>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</si>
  <si>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</si>
  <si>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</si>
  <si>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</si>
  <si>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</si>
  <si>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</si>
  <si>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</si>
  <si>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</si>
  <si>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</si>
  <si>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</si>
  <si>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</si>
  <si>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</si>
  <si>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</si>
  <si>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</si>
  <si>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</si>
  <si>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</si>
  <si>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</si>
  <si>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</si>
  <si>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</si>
  <si>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</si>
  <si>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</si>
  <si>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</si>
  <si>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</si>
  <si>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</si>
  <si>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</si>
  <si>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</si>
  <si>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</si>
  <si>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</si>
  <si>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</si>
  <si>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</si>
  <si>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</si>
  <si>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</si>
  <si>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</si>
  <si>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</si>
  <si>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</si>
  <si>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</si>
  <si>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</si>
  <si>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</si>
  <si>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</si>
  <si>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</si>
  <si>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</si>
  <si>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</si>
  <si>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</si>
  <si>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</si>
  <si>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</si>
  <si>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</si>
  <si>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</si>
  <si>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</si>
  <si>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</si>
  <si>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</si>
  <si>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</si>
  <si>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</si>
  <si>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</si>
  <si>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</si>
  <si>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</si>
  <si>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</si>
  <si>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</si>
  <si>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</si>
  <si>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</si>
  <si>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</si>
  <si>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</si>
  <si>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</si>
  <si>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</si>
  <si>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</si>
  <si>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</si>
  <si>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</si>
  <si>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</si>
  <si>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</si>
  <si>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</si>
  <si>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</si>
  <si>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</si>
  <si>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</si>
  <si>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</si>
  <si>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</si>
  <si>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</si>
  <si>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</si>
  <si>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</si>
  <si>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</si>
  <si>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</si>
  <si>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</si>
  <si>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</si>
  <si>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</si>
  <si>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</si>
  <si>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</si>
  <si>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</si>
  <si>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</si>
  <si>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</si>
  <si>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</si>
  <si>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</si>
  <si>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</si>
  <si>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</si>
  <si>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</si>
  <si>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</si>
  <si>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</si>
  <si>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</si>
  <si>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</si>
  <si>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</si>
  <si>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</si>
  <si>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</si>
  <si>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</si>
  <si>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</si>
  <si>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</si>
  <si>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</si>
  <si>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</si>
  <si>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</si>
  <si>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</si>
  <si>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</si>
  <si>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</si>
  <si>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</si>
  <si>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</si>
  <si>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</si>
  <si>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</si>
  <si>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</si>
  <si>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</si>
  <si>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</si>
  <si>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</si>
  <si>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</si>
  <si>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</si>
  <si>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</si>
  <si>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</si>
  <si>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</si>
  <si>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</si>
  <si>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</si>
  <si>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</si>
  <si>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</si>
  <si>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</si>
  <si>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>Прочие субсидии бюджетам городских поселений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</si>
  <si>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</si>
  <si>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</si>
  <si>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000 2 02 29999 13 7039 150</t>
  </si>
  <si>
    <t>000 2 02 29999 13 7008 150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</si>
  <si>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</si>
  <si>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</si>
  <si>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</si>
  <si>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</si>
  <si>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</si>
  <si>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</si>
  <si>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</si>
  <si>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</si>
  <si>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</si>
  <si>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</si>
  <si>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</si>
  <si>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</si>
  <si>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</si>
  <si>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</si>
  <si>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</si>
  <si>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</si>
  <si>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</si>
  <si>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</si>
  <si>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</si>
  <si>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субсидии бюджетам городских поселений (субсидии бюджетам городских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</si>
  <si>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r>
      <rPr>
        <sz val="12"/>
        <color indexed="8"/>
        <rFont val="Times New Roman"/>
        <family val="1"/>
      </rPr>
      <t xml:space="preserve">000 </t>
    </r>
    <r>
      <rPr>
        <sz val="12"/>
        <color indexed="8"/>
        <rFont val="Times New Roman"/>
        <family val="1"/>
      </rPr>
      <t xml:space="preserve"> 2 02 25299 00 0000 150</t>
    </r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</si>
  <si>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</si>
  <si>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</si>
  <si>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</si>
  <si>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000 2 02 15002 13 7044 150</t>
  </si>
  <si>
    <t>Дотации бюджетам на поддержку мер по обеспечению сбалансированности бюджетов</t>
  </si>
  <si>
    <t>000 2 02 20300 00 0000 150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</si>
  <si>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</si>
  <si>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</si>
  <si>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</si>
  <si>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000 2 02 20303 00 0000 150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</si>
  <si>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</si>
  <si>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</si>
  <si>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</si>
  <si>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Прочие субсидии бюджетам городских поселений (субсидии на обеспечение безопасного проживания граждан в жилых помещениях маневренного фонда)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</si>
  <si>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</si>
  <si>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</si>
  <si>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</si>
  <si>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</si>
  <si>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000 2 02 15002 00 0000 150</t>
  </si>
  <si>
    <t>000 2 02 45424 00 0000 150</t>
  </si>
  <si>
    <t>000 2 02 45424 13 0000 150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</si>
  <si>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</si>
  <si>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000 1 01 02140 01 1000 110
</t>
  </si>
  <si>
    <t xml:space="preserve">                                        Приложение № 1</t>
  </si>
  <si>
    <t>000 2 02 29999 13 7242 150</t>
  </si>
  <si>
    <t>000 2 02 2 9999 13 7264 150</t>
  </si>
  <si>
    <t>Прочие субсидии бюджетам городских поселений (субсидии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</si>
  <si>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>Прочие субсидии бюджетам городских поселений (субсидии бюджетам городских поселений на выполнение мероприятий по благоустройству дворовых и прилегающих территорий)</t>
  </si>
  <si>
    <t>от 15.12.2023   № 92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</si>
  <si>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</si>
  <si>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</si>
  <si>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000 2 07 00000 00 0000 150</t>
  </si>
  <si>
    <t>Прочие безвозмездные поступления</t>
  </si>
  <si>
    <t>000 2 07 05000 13 0000 150</t>
  </si>
  <si>
    <t>Прочие безвозмездные поступления в бюджеты городских поселений</t>
  </si>
  <si>
    <t>000 2 07 05030 13 0000 150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</si>
  <si>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</si>
  <si>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</si>
  <si>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</si>
  <si>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</si>
  <si>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</si>
  <si>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</si>
  <si>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от 26.04.2024                       № 32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</si>
</sst>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</numFmts>
  <fonts count="47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9" fontId="30" fillId="0" borderId="3">
      <alignment horizontal="center"/>
      <protection/>
    </xf>
    <xf numFmtId="4" fontId="2" fillId="0" borderId="2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5" fillId="0" borderId="13" xfId="56" applyNumberFormat="1" applyFont="1" applyFill="1" applyBorder="1" applyAlignment="1">
      <alignment horizontal="left" vertical="top" shrinkToFit="1"/>
      <protection/>
    </xf>
    <xf numFmtId="0" fontId="5" fillId="0" borderId="13" xfId="56" applyFont="1" applyFill="1" applyBorder="1" applyAlignment="1">
      <alignment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49" fontId="7" fillId="0" borderId="13" xfId="34" applyFont="1" applyFill="1" applyBorder="1" applyAlignment="1" applyProtection="1">
      <alignment horizontal="left"/>
      <protection/>
    </xf>
    <xf numFmtId="49" fontId="6" fillId="0" borderId="13" xfId="34" applyFont="1" applyFill="1" applyBorder="1" applyAlignment="1" applyProtection="1">
      <alignment horizontal="left" vertical="top"/>
      <protection/>
    </xf>
    <xf numFmtId="0" fontId="6" fillId="0" borderId="13" xfId="33" applyFont="1" applyBorder="1" applyAlignment="1">
      <alignment horizontal="left" vertical="top" wrapText="1"/>
      <protection/>
    </xf>
    <xf numFmtId="0" fontId="4" fillId="3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49" fontId="4" fillId="0" borderId="13" xfId="34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left" vertical="top" wrapText="1"/>
    </xf>
    <xf numFmtId="2" fontId="5" fillId="34" borderId="13" xfId="0" applyNumberFormat="1" applyFont="1" applyFill="1" applyBorder="1" applyAlignment="1">
      <alignment horizontal="center" vertical="top"/>
    </xf>
    <xf numFmtId="2" fontId="4" fillId="35" borderId="13" xfId="0" applyNumberFormat="1" applyFont="1" applyFill="1" applyBorder="1" applyAlignment="1">
      <alignment horizontal="center" vertical="top"/>
    </xf>
    <xf numFmtId="2" fontId="4" fillId="34" borderId="13" xfId="0" applyNumberFormat="1" applyFont="1" applyFill="1" applyBorder="1" applyAlignment="1">
      <alignment horizontal="center" vertical="top"/>
    </xf>
    <xf numFmtId="0" fontId="46" fillId="36" borderId="15" xfId="0" applyFont="1" applyFill="1" applyBorder="1" applyAlignment="1">
      <alignment horizontal="center" vertical="top" wrapText="1"/>
    </xf>
    <xf numFmtId="0" fontId="46" fillId="0" borderId="15" xfId="0" applyFont="1" applyBorder="1" applyAlignment="1">
      <alignment vertical="top" wrapText="1"/>
    </xf>
    <xf numFmtId="0" fontId="6" fillId="34" borderId="13" xfId="33" applyNumberFormat="1" applyFont="1" applyFill="1" applyBorder="1" applyAlignment="1" applyProtection="1">
      <alignment horizontal="left" vertical="top" wrapText="1"/>
      <protection/>
    </xf>
    <xf numFmtId="2" fontId="4" fillId="34" borderId="15" xfId="0" applyNumberFormat="1" applyFont="1" applyFill="1" applyBorder="1" applyAlignment="1">
      <alignment horizontal="center" vertical="top"/>
    </xf>
    <xf numFmtId="49" fontId="46" fillId="0" borderId="3" xfId="35" applyFont="1" applyAlignment="1">
      <alignment horizontal="left" vertical="top"/>
      <protection/>
    </xf>
    <xf numFmtId="0" fontId="0" fillId="34" borderId="0" xfId="0" applyFill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top"/>
    </xf>
    <xf numFmtId="0" fontId="0" fillId="34" borderId="0" xfId="0" applyFill="1" applyAlignment="1">
      <alignment horizontal="center" vertical="top"/>
    </xf>
    <xf numFmtId="4" fontId="9" fillId="34" borderId="0" xfId="0" applyNumberFormat="1" applyFont="1" applyFill="1" applyAlignment="1">
      <alignment/>
    </xf>
    <xf numFmtId="0" fontId="4" fillId="30" borderId="13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2" fontId="4" fillId="34" borderId="16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10" fillId="3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top"/>
    </xf>
    <xf numFmtId="171" fontId="4" fillId="34" borderId="14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/>
    </xf>
    <xf numFmtId="171" fontId="5" fillId="34" borderId="14" xfId="0" applyNumberFormat="1" applyFont="1" applyFill="1" applyBorder="1" applyAlignment="1">
      <alignment horizontal="center" vertical="top"/>
    </xf>
    <xf numFmtId="173" fontId="5" fillId="34" borderId="13" xfId="0" applyNumberFormat="1" applyFont="1" applyFill="1" applyBorder="1" applyAlignment="1">
      <alignment horizontal="center" vertical="top"/>
    </xf>
    <xf numFmtId="173" fontId="4" fillId="34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vertical="top"/>
    </xf>
    <xf numFmtId="0" fontId="4" fillId="0" borderId="14" xfId="0" applyFont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vertical="top"/>
    </xf>
    <xf numFmtId="2" fontId="5" fillId="0" borderId="14" xfId="0" applyNumberFormat="1" applyFont="1" applyBorder="1" applyAlignment="1">
      <alignment horizontal="left" vertical="top" wrapText="1"/>
    </xf>
    <xf numFmtId="173" fontId="4" fillId="34" borderId="14" xfId="0" applyNumberFormat="1" applyFont="1" applyFill="1" applyBorder="1" applyAlignment="1">
      <alignment horizontal="center" vertical="top"/>
    </xf>
    <xf numFmtId="173" fontId="5" fillId="34" borderId="14" xfId="0" applyNumberFormat="1" applyFont="1" applyFill="1" applyBorder="1" applyAlignment="1">
      <alignment horizontal="center" vertical="top"/>
    </xf>
    <xf numFmtId="172" fontId="4" fillId="34" borderId="13" xfId="0" applyNumberFormat="1" applyFont="1" applyFill="1" applyBorder="1" applyAlignment="1">
      <alignment horizontal="center" vertical="top"/>
    </xf>
    <xf numFmtId="172" fontId="5" fillId="34" borderId="13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xl43" xfId="35"/>
    <cellStyle name="xl4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2"/>
  <sheetViews>
    <sheetView tabSelected="1" zoomScalePageLayoutView="0" workbookViewId="0" topLeftCell="A1">
      <selection activeCell="B4" sqref="B4"/>
    </sheetView>
  </sheetViews>
  <sheetFormatPr defaultColWidth="8.875" defaultRowHeight="12.75"/>
  <cols>
    <col min="1" max="1" width="29.00390625" style="0" customWidth="1"/>
    <col min="2" max="2" width="49.00390625" style="0" customWidth="1"/>
    <col min="3" max="3" width="15.625" style="38" customWidth="1"/>
  </cols>
  <sheetData>
    <row r="1" ht="12.75">
      <c r="B1" s="68" t="s">
        <v>192</v>
      </c>
    </row>
    <row r="2" ht="18.75" customHeight="1">
      <c r="B2" s="69" t="s">
        <v>0</v>
      </c>
    </row>
    <row r="3" ht="29.25" customHeight="1">
      <c r="B3" s="69" t="s">
        <v>1</v>
      </c>
    </row>
    <row r="4" ht="15.75" customHeight="1">
      <c r="B4" s="68" t="s">
        <v>211</v>
      </c>
    </row>
    <row r="6" ht="12.75">
      <c r="B6" s="68" t="s">
        <v>192</v>
      </c>
    </row>
    <row r="7" ht="10.5" customHeight="1">
      <c r="B7" s="69" t="s">
        <v>0</v>
      </c>
    </row>
    <row r="8" ht="30" customHeight="1">
      <c r="B8" s="69" t="s">
        <v>1</v>
      </c>
    </row>
    <row r="9" ht="18.75" customHeight="1">
      <c r="B9" s="68" t="s">
        <v>197</v>
      </c>
    </row>
    <row r="11" spans="1:2" ht="12.75" customHeight="1">
      <c r="A11" s="71" t="s">
        <v>2</v>
      </c>
      <c r="B11" s="71"/>
    </row>
    <row r="12" spans="1:2" ht="22.5" customHeight="1">
      <c r="A12" s="72"/>
      <c r="B12" s="72"/>
    </row>
    <row r="13" spans="1:3" ht="81.75" customHeight="1">
      <c r="A13" s="70" t="s">
        <v>3</v>
      </c>
      <c r="B13" s="70" t="s">
        <v>4</v>
      </c>
      <c r="C13" s="39" t="s">
        <v>5</v>
      </c>
    </row>
    <row r="14" spans="1:3" ht="15.75">
      <c r="A14" s="1">
        <v>1</v>
      </c>
      <c r="B14" s="1">
        <v>2</v>
      </c>
      <c r="C14" s="40"/>
    </row>
    <row r="15" spans="1:3" ht="15.75">
      <c r="A15" s="2"/>
      <c r="B15" s="1" t="s">
        <v>6</v>
      </c>
      <c r="C15" s="40"/>
    </row>
    <row r="16" spans="1:3" ht="15.75">
      <c r="A16" s="3" t="s">
        <v>7</v>
      </c>
      <c r="B16" s="4" t="s">
        <v>8</v>
      </c>
      <c r="C16" s="58">
        <f>C18+C25+C30+C33+C43+C56+C60+C64</f>
        <v>53836.922280000006</v>
      </c>
    </row>
    <row r="17" spans="1:3" ht="15.75">
      <c r="A17" s="5" t="s">
        <v>9</v>
      </c>
      <c r="B17" s="5" t="s">
        <v>10</v>
      </c>
      <c r="C17" s="32">
        <f>C18</f>
        <v>18422</v>
      </c>
    </row>
    <row r="18" spans="1:3" ht="15.75">
      <c r="A18" s="3" t="s">
        <v>11</v>
      </c>
      <c r="B18" s="3" t="s">
        <v>12</v>
      </c>
      <c r="C18" s="30">
        <f>C19+C20+C21+C23+C22+C24</f>
        <v>18422</v>
      </c>
    </row>
    <row r="19" spans="1:3" ht="104.25" customHeight="1">
      <c r="A19" s="5" t="s">
        <v>13</v>
      </c>
      <c r="B19" s="6" t="s">
        <v>14</v>
      </c>
      <c r="C19" s="32">
        <v>17600</v>
      </c>
    </row>
    <row r="20" spans="1:3" ht="183" customHeight="1">
      <c r="A20" s="5" t="s">
        <v>15</v>
      </c>
      <c r="B20" s="6" t="s">
        <v>16</v>
      </c>
      <c r="C20" s="32">
        <v>12</v>
      </c>
    </row>
    <row r="21" spans="1:3" ht="72.75" customHeight="1">
      <c r="A21" s="5" t="s">
        <v>17</v>
      </c>
      <c r="B21" s="6" t="s">
        <v>18</v>
      </c>
      <c r="C21" s="32">
        <v>253</v>
      </c>
    </row>
    <row r="22" spans="1:3" ht="83.25" customHeight="1">
      <c r="A22" s="37" t="s">
        <v>183</v>
      </c>
      <c r="B22" s="6" t="s">
        <v>184</v>
      </c>
      <c r="C22" s="32">
        <v>75</v>
      </c>
    </row>
    <row r="23" spans="1:3" ht="147" customHeight="1">
      <c r="A23" s="5" t="s">
        <v>19</v>
      </c>
      <c r="B23" s="6" t="s">
        <v>20</v>
      </c>
      <c r="C23" s="32">
        <v>462</v>
      </c>
    </row>
    <row r="24" spans="1:3" ht="117" customHeight="1">
      <c r="A24" s="6" t="s">
        <v>191</v>
      </c>
      <c r="B24" s="6" t="s">
        <v>190</v>
      </c>
      <c r="C24" s="32">
        <v>20</v>
      </c>
    </row>
    <row r="25" spans="1:3" ht="71.25" customHeight="1">
      <c r="A25" s="7" t="s">
        <v>21</v>
      </c>
      <c r="B25" s="8" t="s">
        <v>22</v>
      </c>
      <c r="C25" s="30">
        <f>C27+C28+C26+C29</f>
        <v>2830</v>
      </c>
    </row>
    <row r="26" spans="1:3" ht="105.75" customHeight="1">
      <c r="A26" s="6" t="s">
        <v>23</v>
      </c>
      <c r="B26" s="6" t="s">
        <v>24</v>
      </c>
      <c r="C26" s="32">
        <v>1476</v>
      </c>
    </row>
    <row r="27" spans="1:3" ht="135.75" customHeight="1">
      <c r="A27" s="6" t="s">
        <v>25</v>
      </c>
      <c r="B27" s="9" t="s">
        <v>26</v>
      </c>
      <c r="C27" s="32">
        <v>7</v>
      </c>
    </row>
    <row r="28" spans="1:3" ht="101.25" customHeight="1">
      <c r="A28" s="6" t="s">
        <v>27</v>
      </c>
      <c r="B28" s="6" t="s">
        <v>28</v>
      </c>
      <c r="C28" s="32">
        <v>1530</v>
      </c>
    </row>
    <row r="29" spans="1:3" ht="100.5" customHeight="1">
      <c r="A29" s="5" t="s">
        <v>29</v>
      </c>
      <c r="B29" s="6" t="s">
        <v>30</v>
      </c>
      <c r="C29" s="32">
        <v>-183</v>
      </c>
    </row>
    <row r="30" spans="1:3" ht="23.25" customHeight="1">
      <c r="A30" s="4" t="s">
        <v>31</v>
      </c>
      <c r="B30" s="10" t="s">
        <v>32</v>
      </c>
      <c r="C30" s="30">
        <f>C31</f>
        <v>11</v>
      </c>
    </row>
    <row r="31" spans="1:3" ht="20.25" customHeight="1">
      <c r="A31" s="11" t="s">
        <v>33</v>
      </c>
      <c r="B31" s="12" t="s">
        <v>34</v>
      </c>
      <c r="C31" s="32">
        <f>C32</f>
        <v>11</v>
      </c>
    </row>
    <row r="32" spans="1:3" ht="21" customHeight="1">
      <c r="A32" s="11" t="s">
        <v>35</v>
      </c>
      <c r="B32" s="12" t="s">
        <v>34</v>
      </c>
      <c r="C32" s="32">
        <v>11</v>
      </c>
    </row>
    <row r="33" spans="1:3" ht="15.75">
      <c r="A33" s="3" t="s">
        <v>36</v>
      </c>
      <c r="B33" s="3" t="s">
        <v>37</v>
      </c>
      <c r="C33" s="30">
        <f>C34+C38+C36</f>
        <v>23665</v>
      </c>
    </row>
    <row r="34" spans="1:3" ht="15.75">
      <c r="A34" s="5" t="s">
        <v>38</v>
      </c>
      <c r="B34" s="5" t="s">
        <v>39</v>
      </c>
      <c r="C34" s="32">
        <f>C35</f>
        <v>4288</v>
      </c>
    </row>
    <row r="35" spans="1:3" ht="72.75" customHeight="1">
      <c r="A35" s="5" t="s">
        <v>40</v>
      </c>
      <c r="B35" s="12" t="s">
        <v>41</v>
      </c>
      <c r="C35" s="32">
        <v>4288</v>
      </c>
    </row>
    <row r="36" spans="1:3" ht="19.5" customHeight="1">
      <c r="A36" s="13" t="s">
        <v>42</v>
      </c>
      <c r="B36" s="14" t="s">
        <v>43</v>
      </c>
      <c r="C36" s="32">
        <f>C37</f>
        <v>6842</v>
      </c>
    </row>
    <row r="37" spans="1:3" ht="22.5" customHeight="1">
      <c r="A37" s="5" t="s">
        <v>44</v>
      </c>
      <c r="B37" s="15" t="s">
        <v>45</v>
      </c>
      <c r="C37" s="32">
        <v>6842</v>
      </c>
    </row>
    <row r="38" spans="1:3" ht="15.75">
      <c r="A38" s="5" t="s">
        <v>46</v>
      </c>
      <c r="B38" s="5" t="s">
        <v>47</v>
      </c>
      <c r="C38" s="32">
        <f>C39+C41</f>
        <v>12535</v>
      </c>
    </row>
    <row r="39" spans="1:3" ht="23.25" customHeight="1">
      <c r="A39" s="5" t="s">
        <v>48</v>
      </c>
      <c r="B39" s="6" t="s">
        <v>49</v>
      </c>
      <c r="C39" s="32">
        <f>C40</f>
        <v>6562</v>
      </c>
    </row>
    <row r="40" spans="1:3" ht="47.25" customHeight="1">
      <c r="A40" s="5" t="s">
        <v>50</v>
      </c>
      <c r="B40" s="6" t="s">
        <v>51</v>
      </c>
      <c r="C40" s="32">
        <v>6562</v>
      </c>
    </row>
    <row r="41" spans="1:3" ht="24" customHeight="1">
      <c r="A41" s="5" t="s">
        <v>52</v>
      </c>
      <c r="B41" s="6" t="s">
        <v>53</v>
      </c>
      <c r="C41" s="32">
        <f>C42</f>
        <v>5973</v>
      </c>
    </row>
    <row r="42" spans="1:3" ht="70.5" customHeight="1">
      <c r="A42" s="12" t="s">
        <v>54</v>
      </c>
      <c r="B42" s="6" t="s">
        <v>55</v>
      </c>
      <c r="C42" s="32">
        <f>4973+1000</f>
        <v>5973</v>
      </c>
    </row>
    <row r="43" spans="1:3" ht="46.5" customHeight="1">
      <c r="A43" s="3" t="s">
        <v>56</v>
      </c>
      <c r="B43" s="16" t="s">
        <v>57</v>
      </c>
      <c r="C43" s="30">
        <f>C44+C53</f>
        <v>5376.8</v>
      </c>
    </row>
    <row r="44" spans="1:3" ht="130.5" customHeight="1">
      <c r="A44" s="3" t="s">
        <v>58</v>
      </c>
      <c r="B44" s="6" t="s">
        <v>59</v>
      </c>
      <c r="C44" s="32">
        <f>C45+C47+C49+C51</f>
        <v>3876.8</v>
      </c>
    </row>
    <row r="45" spans="1:3" ht="99" customHeight="1">
      <c r="A45" s="5" t="s">
        <v>60</v>
      </c>
      <c r="B45" s="6" t="s">
        <v>61</v>
      </c>
      <c r="C45" s="32">
        <f>C46</f>
        <v>2223.3</v>
      </c>
    </row>
    <row r="46" spans="1:3" ht="116.25" customHeight="1">
      <c r="A46" s="12" t="s">
        <v>62</v>
      </c>
      <c r="B46" s="6" t="s">
        <v>63</v>
      </c>
      <c r="C46" s="32">
        <v>2223.3</v>
      </c>
    </row>
    <row r="47" spans="1:3" ht="128.25" customHeight="1">
      <c r="A47" s="5" t="s">
        <v>64</v>
      </c>
      <c r="B47" s="17" t="s">
        <v>65</v>
      </c>
      <c r="C47" s="32">
        <f>C48</f>
        <v>1388.2</v>
      </c>
    </row>
    <row r="48" spans="1:3" ht="117.75" customHeight="1">
      <c r="A48" s="5" t="s">
        <v>66</v>
      </c>
      <c r="B48" s="17" t="s">
        <v>67</v>
      </c>
      <c r="C48" s="32">
        <v>1388.2</v>
      </c>
    </row>
    <row r="49" spans="1:3" ht="117" customHeight="1">
      <c r="A49" s="5" t="s">
        <v>68</v>
      </c>
      <c r="B49" s="6" t="s">
        <v>69</v>
      </c>
      <c r="C49" s="32">
        <f>C50</f>
        <v>265</v>
      </c>
    </row>
    <row r="50" spans="1:3" ht="94.5">
      <c r="A50" s="5" t="s">
        <v>70</v>
      </c>
      <c r="B50" s="6" t="s">
        <v>71</v>
      </c>
      <c r="C50" s="32">
        <v>265</v>
      </c>
    </row>
    <row r="51" spans="1:3" ht="69.75" customHeight="1">
      <c r="A51" s="6" t="s">
        <v>72</v>
      </c>
      <c r="B51" s="6" t="s">
        <v>73</v>
      </c>
      <c r="C51" s="32">
        <f>C52</f>
        <v>0.3</v>
      </c>
    </row>
    <row r="52" spans="1:3" ht="157.5">
      <c r="A52" s="6" t="s">
        <v>74</v>
      </c>
      <c r="B52" s="6" t="s">
        <v>75</v>
      </c>
      <c r="C52" s="32">
        <v>0.3</v>
      </c>
    </row>
    <row r="53" spans="1:3" ht="110.25">
      <c r="A53" s="5" t="s">
        <v>76</v>
      </c>
      <c r="B53" s="6" t="s">
        <v>77</v>
      </c>
      <c r="C53" s="32">
        <f>C55</f>
        <v>1500</v>
      </c>
    </row>
    <row r="54" spans="1:3" ht="110.25">
      <c r="A54" s="5" t="s">
        <v>78</v>
      </c>
      <c r="B54" s="6" t="s">
        <v>79</v>
      </c>
      <c r="C54" s="32">
        <f>C55</f>
        <v>1500</v>
      </c>
    </row>
    <row r="55" spans="1:3" ht="117.75" customHeight="1">
      <c r="A55" s="5" t="s">
        <v>80</v>
      </c>
      <c r="B55" s="12" t="s">
        <v>81</v>
      </c>
      <c r="C55" s="32">
        <v>1500</v>
      </c>
    </row>
    <row r="56" spans="1:3" ht="56.25" customHeight="1">
      <c r="A56" s="3" t="s">
        <v>82</v>
      </c>
      <c r="B56" s="10" t="s">
        <v>83</v>
      </c>
      <c r="C56" s="58">
        <f>C57</f>
        <v>1132.12228</v>
      </c>
    </row>
    <row r="57" spans="1:3" ht="30" customHeight="1">
      <c r="A57" s="5" t="s">
        <v>84</v>
      </c>
      <c r="B57" s="12" t="s">
        <v>85</v>
      </c>
      <c r="C57" s="59">
        <f>C58</f>
        <v>1132.12228</v>
      </c>
    </row>
    <row r="58" spans="1:3" ht="33" customHeight="1">
      <c r="A58" s="5" t="s">
        <v>86</v>
      </c>
      <c r="B58" s="12" t="s">
        <v>87</v>
      </c>
      <c r="C58" s="59">
        <f>C59</f>
        <v>1132.12228</v>
      </c>
    </row>
    <row r="59" spans="1:6" ht="33" customHeight="1">
      <c r="A59" s="5" t="s">
        <v>88</v>
      </c>
      <c r="B59" s="12" t="s">
        <v>89</v>
      </c>
      <c r="C59" s="59">
        <f>294+838.12228</f>
        <v>1132.12228</v>
      </c>
      <c r="D59" s="18"/>
      <c r="E59" s="18"/>
      <c r="F59" s="18"/>
    </row>
    <row r="60" spans="1:3" ht="31.5">
      <c r="A60" s="3" t="s">
        <v>90</v>
      </c>
      <c r="B60" s="16" t="s">
        <v>91</v>
      </c>
      <c r="C60" s="30">
        <f>C61</f>
        <v>2300</v>
      </c>
    </row>
    <row r="61" spans="1:3" ht="78.75">
      <c r="A61" s="5" t="s">
        <v>92</v>
      </c>
      <c r="B61" s="6" t="s">
        <v>93</v>
      </c>
      <c r="C61" s="32">
        <f>C62+C63</f>
        <v>2300</v>
      </c>
    </row>
    <row r="62" spans="1:3" ht="63">
      <c r="A62" s="5" t="s">
        <v>94</v>
      </c>
      <c r="B62" s="6" t="s">
        <v>95</v>
      </c>
      <c r="C62" s="32">
        <v>300</v>
      </c>
    </row>
    <row r="63" spans="1:3" ht="85.5" customHeight="1">
      <c r="A63" s="6" t="s">
        <v>185</v>
      </c>
      <c r="B63" s="6" t="s">
        <v>186</v>
      </c>
      <c r="C63" s="32">
        <f>2000</f>
        <v>2000</v>
      </c>
    </row>
    <row r="64" spans="1:3" ht="15.75">
      <c r="A64" s="19" t="s">
        <v>96</v>
      </c>
      <c r="B64" s="16" t="s">
        <v>97</v>
      </c>
      <c r="C64" s="32">
        <f>C65</f>
        <v>100</v>
      </c>
    </row>
    <row r="65" spans="1:3" ht="55.5" customHeight="1">
      <c r="A65" s="20" t="s">
        <v>98</v>
      </c>
      <c r="B65" s="21" t="s">
        <v>99</v>
      </c>
      <c r="C65" s="32">
        <f>C66</f>
        <v>100</v>
      </c>
    </row>
    <row r="66" spans="1:3" ht="69.75" customHeight="1">
      <c r="A66" s="20" t="s">
        <v>100</v>
      </c>
      <c r="B66" s="17" t="s">
        <v>101</v>
      </c>
      <c r="C66" s="32">
        <v>100</v>
      </c>
    </row>
    <row r="67" spans="1:3" ht="15.75">
      <c r="A67" s="3" t="s">
        <v>102</v>
      </c>
      <c r="B67" s="16" t="s">
        <v>103</v>
      </c>
      <c r="C67" s="58">
        <f>C68+C118</f>
        <v>131445.28753</v>
      </c>
    </row>
    <row r="68" spans="1:3" ht="47.25" customHeight="1">
      <c r="A68" s="3" t="s">
        <v>104</v>
      </c>
      <c r="B68" s="16" t="s">
        <v>105</v>
      </c>
      <c r="C68" s="58">
        <f>C69+C74+C105+C108+C115</f>
        <v>132279.2192</v>
      </c>
    </row>
    <row r="69" spans="1:3" ht="42.75" customHeight="1">
      <c r="A69" s="3" t="s">
        <v>106</v>
      </c>
      <c r="B69" s="16" t="s">
        <v>107</v>
      </c>
      <c r="C69" s="31">
        <f>C70+C72</f>
        <v>11483.9</v>
      </c>
    </row>
    <row r="70" spans="1:3" ht="42.75" customHeight="1">
      <c r="A70" s="5" t="s">
        <v>187</v>
      </c>
      <c r="B70" s="6" t="s">
        <v>173</v>
      </c>
      <c r="C70" s="31">
        <f>C71</f>
        <v>1608</v>
      </c>
    </row>
    <row r="71" spans="1:3" ht="42.75" customHeight="1">
      <c r="A71" s="5" t="s">
        <v>172</v>
      </c>
      <c r="B71" s="6" t="s">
        <v>173</v>
      </c>
      <c r="C71" s="31">
        <v>1608</v>
      </c>
    </row>
    <row r="72" spans="1:3" ht="66.75" customHeight="1">
      <c r="A72" s="5" t="s">
        <v>108</v>
      </c>
      <c r="B72" s="6" t="s">
        <v>109</v>
      </c>
      <c r="C72" s="32">
        <f>C73</f>
        <v>9875.9</v>
      </c>
    </row>
    <row r="73" spans="1:3" ht="54.75" customHeight="1">
      <c r="A73" s="5" t="s">
        <v>110</v>
      </c>
      <c r="B73" s="12" t="s">
        <v>111</v>
      </c>
      <c r="C73" s="32">
        <v>9875.9</v>
      </c>
    </row>
    <row r="74" spans="1:3" ht="46.5" customHeight="1">
      <c r="A74" s="3" t="s">
        <v>112</v>
      </c>
      <c r="B74" s="16" t="s">
        <v>113</v>
      </c>
      <c r="C74" s="30">
        <f>C77+C85+C87+C90+C93+C98+C99+C79+C81+C88</f>
        <v>87334.8</v>
      </c>
    </row>
    <row r="75" spans="1:3" ht="33.75" customHeight="1" hidden="1">
      <c r="A75" s="5" t="s">
        <v>114</v>
      </c>
      <c r="B75" s="9" t="s">
        <v>115</v>
      </c>
      <c r="C75" s="32">
        <f>C76</f>
        <v>0</v>
      </c>
    </row>
    <row r="76" spans="1:3" ht="48.75" customHeight="1" hidden="1">
      <c r="A76" s="5" t="s">
        <v>116</v>
      </c>
      <c r="B76" s="9" t="s">
        <v>117</v>
      </c>
      <c r="C76" s="32"/>
    </row>
    <row r="77" spans="1:3" ht="157.5" hidden="1">
      <c r="A77" s="20" t="s">
        <v>118</v>
      </c>
      <c r="B77" s="17" t="s">
        <v>119</v>
      </c>
      <c r="C77" s="32">
        <f>C78</f>
        <v>0</v>
      </c>
    </row>
    <row r="78" spans="1:3" ht="50.25" customHeight="1" hidden="1">
      <c r="A78" s="20" t="s">
        <v>120</v>
      </c>
      <c r="B78" s="6" t="s">
        <v>121</v>
      </c>
      <c r="C78" s="32">
        <f>C83</f>
        <v>0</v>
      </c>
    </row>
    <row r="79" spans="1:3" ht="50.25" customHeight="1" hidden="1">
      <c r="A79" s="33" t="s">
        <v>174</v>
      </c>
      <c r="B79" s="34" t="s">
        <v>175</v>
      </c>
      <c r="C79" s="36">
        <f>C80</f>
        <v>0</v>
      </c>
    </row>
    <row r="80" spans="1:3" ht="50.25" customHeight="1" hidden="1">
      <c r="A80" s="33" t="s">
        <v>176</v>
      </c>
      <c r="B80" s="34" t="s">
        <v>177</v>
      </c>
      <c r="C80" s="36">
        <v>0</v>
      </c>
    </row>
    <row r="81" spans="1:3" ht="71.25" customHeight="1" hidden="1">
      <c r="A81" s="33" t="s">
        <v>178</v>
      </c>
      <c r="B81" s="34" t="s">
        <v>179</v>
      </c>
      <c r="C81" s="36">
        <f>C82</f>
        <v>0</v>
      </c>
    </row>
    <row r="82" spans="1:3" ht="63" hidden="1">
      <c r="A82" s="33" t="s">
        <v>180</v>
      </c>
      <c r="B82" s="34" t="s">
        <v>181</v>
      </c>
      <c r="C82" s="36">
        <v>0</v>
      </c>
    </row>
    <row r="83" spans="1:3" ht="48" customHeight="1" hidden="1">
      <c r="A83" s="20" t="s">
        <v>122</v>
      </c>
      <c r="B83" s="17" t="s">
        <v>123</v>
      </c>
      <c r="C83" s="32">
        <v>0</v>
      </c>
    </row>
    <row r="84" spans="1:3" ht="148.5" customHeight="1" hidden="1">
      <c r="A84" s="20" t="s">
        <v>124</v>
      </c>
      <c r="B84" s="6" t="s">
        <v>125</v>
      </c>
      <c r="C84" s="32">
        <f>C85</f>
        <v>0</v>
      </c>
    </row>
    <row r="85" spans="1:3" ht="145.5" customHeight="1" hidden="1">
      <c r="A85" s="20" t="s">
        <v>124</v>
      </c>
      <c r="B85" s="6" t="s">
        <v>125</v>
      </c>
      <c r="C85" s="32">
        <v>0</v>
      </c>
    </row>
    <row r="86" spans="1:3" ht="22.5" customHeight="1" hidden="1">
      <c r="A86" s="20" t="s">
        <v>168</v>
      </c>
      <c r="B86" s="6" t="s">
        <v>169</v>
      </c>
      <c r="C86" s="32">
        <f>C87</f>
        <v>0</v>
      </c>
    </row>
    <row r="87" spans="1:3" ht="45.75" customHeight="1" hidden="1">
      <c r="A87" s="20" t="s">
        <v>170</v>
      </c>
      <c r="B87" s="6" t="s">
        <v>171</v>
      </c>
      <c r="C87" s="32">
        <v>0</v>
      </c>
    </row>
    <row r="88" spans="1:3" ht="118.5" customHeight="1">
      <c r="A88" s="44" t="s">
        <v>174</v>
      </c>
      <c r="B88" s="6" t="s">
        <v>199</v>
      </c>
      <c r="C88" s="32">
        <f>C89</f>
        <v>56852</v>
      </c>
    </row>
    <row r="89" spans="1:3" ht="104.25" customHeight="1">
      <c r="A89" s="44" t="s">
        <v>176</v>
      </c>
      <c r="B89" s="52" t="s">
        <v>198</v>
      </c>
      <c r="C89" s="32">
        <f>65678-8826</f>
        <v>56852</v>
      </c>
    </row>
    <row r="90" spans="1:3" ht="43.5" customHeight="1">
      <c r="A90" s="44" t="s">
        <v>126</v>
      </c>
      <c r="B90" s="22" t="s">
        <v>127</v>
      </c>
      <c r="C90" s="32">
        <f>C91</f>
        <v>46.6</v>
      </c>
    </row>
    <row r="91" spans="1:3" ht="34.5" customHeight="1">
      <c r="A91" s="44" t="s">
        <v>128</v>
      </c>
      <c r="B91" s="12" t="s">
        <v>129</v>
      </c>
      <c r="C91" s="32">
        <f>61-14.4</f>
        <v>46.6</v>
      </c>
    </row>
    <row r="92" spans="1:3" ht="39" customHeight="1">
      <c r="A92" s="20" t="s">
        <v>130</v>
      </c>
      <c r="B92" s="35" t="s">
        <v>131</v>
      </c>
      <c r="C92" s="32">
        <f>C93</f>
        <v>5051.9</v>
      </c>
    </row>
    <row r="93" spans="1:3" ht="53.25" customHeight="1">
      <c r="A93" s="20" t="s">
        <v>132</v>
      </c>
      <c r="B93" s="35" t="s">
        <v>133</v>
      </c>
      <c r="C93" s="32">
        <v>5051.9</v>
      </c>
    </row>
    <row r="94" spans="1:3" ht="63" hidden="1">
      <c r="A94" s="11" t="s">
        <v>134</v>
      </c>
      <c r="B94" s="23" t="s">
        <v>135</v>
      </c>
      <c r="C94" s="32">
        <v>0</v>
      </c>
    </row>
    <row r="95" spans="1:3" ht="110.25" hidden="1">
      <c r="A95" s="11" t="s">
        <v>136</v>
      </c>
      <c r="B95" s="24" t="s">
        <v>137</v>
      </c>
      <c r="C95" s="32">
        <f>C96</f>
        <v>0</v>
      </c>
    </row>
    <row r="96" spans="1:3" ht="126" hidden="1">
      <c r="A96" s="25" t="s">
        <v>138</v>
      </c>
      <c r="B96" s="6" t="s">
        <v>139</v>
      </c>
      <c r="C96" s="32">
        <v>0</v>
      </c>
    </row>
    <row r="97" spans="1:3" ht="46.5" customHeight="1" hidden="1">
      <c r="A97" s="25" t="s">
        <v>140</v>
      </c>
      <c r="B97" s="6" t="s">
        <v>141</v>
      </c>
      <c r="C97" s="32">
        <v>0</v>
      </c>
    </row>
    <row r="98" spans="1:3" ht="110.25" hidden="1">
      <c r="A98" s="11" t="s">
        <v>136</v>
      </c>
      <c r="B98" s="24" t="s">
        <v>137</v>
      </c>
      <c r="C98" s="32">
        <v>0</v>
      </c>
    </row>
    <row r="99" spans="1:3" ht="38.25" customHeight="1">
      <c r="A99" s="3" t="s">
        <v>142</v>
      </c>
      <c r="B99" s="16" t="s">
        <v>143</v>
      </c>
      <c r="C99" s="30">
        <f>C100+C101+C102+C103+C104</f>
        <v>25384.300000000003</v>
      </c>
    </row>
    <row r="100" spans="1:3" ht="105" customHeight="1">
      <c r="A100" s="5" t="s">
        <v>147</v>
      </c>
      <c r="B100" s="6" t="s">
        <v>195</v>
      </c>
      <c r="C100" s="32">
        <v>470</v>
      </c>
    </row>
    <row r="101" spans="1:3" ht="150.75" customHeight="1">
      <c r="A101" s="5" t="s">
        <v>146</v>
      </c>
      <c r="B101" s="12" t="s">
        <v>167</v>
      </c>
      <c r="C101" s="32">
        <v>4242.7</v>
      </c>
    </row>
    <row r="102" spans="1:3" ht="74.25" customHeight="1">
      <c r="A102" s="45" t="s">
        <v>193</v>
      </c>
      <c r="B102" s="46" t="s">
        <v>182</v>
      </c>
      <c r="C102" s="47">
        <v>98</v>
      </c>
    </row>
    <row r="103" spans="1:3" ht="86.25" customHeight="1">
      <c r="A103" s="50" t="s">
        <v>144</v>
      </c>
      <c r="B103" s="51" t="s">
        <v>145</v>
      </c>
      <c r="C103" s="36">
        <f>7956+39</f>
        <v>7995</v>
      </c>
    </row>
    <row r="104" spans="1:3" ht="86.25" customHeight="1">
      <c r="A104" s="50" t="s">
        <v>194</v>
      </c>
      <c r="B104" s="51" t="s">
        <v>196</v>
      </c>
      <c r="C104" s="36">
        <v>12578.6</v>
      </c>
    </row>
    <row r="105" spans="1:3" ht="57" customHeight="1">
      <c r="A105" s="48" t="s">
        <v>148</v>
      </c>
      <c r="B105" s="49" t="s">
        <v>149</v>
      </c>
      <c r="C105" s="41">
        <f>C106</f>
        <v>736.9999999999999</v>
      </c>
    </row>
    <row r="106" spans="1:3" ht="54" customHeight="1">
      <c r="A106" s="5" t="s">
        <v>150</v>
      </c>
      <c r="B106" s="6" t="s">
        <v>151</v>
      </c>
      <c r="C106" s="32">
        <f>C107</f>
        <v>736.9999999999999</v>
      </c>
    </row>
    <row r="107" spans="1:3" ht="71.25" customHeight="1">
      <c r="A107" s="5" t="s">
        <v>152</v>
      </c>
      <c r="B107" s="26" t="s">
        <v>153</v>
      </c>
      <c r="C107" s="32">
        <f>913.6+123.5-300.1</f>
        <v>736.9999999999999</v>
      </c>
    </row>
    <row r="108" spans="1:3" ht="27" customHeight="1">
      <c r="A108" s="16" t="s">
        <v>154</v>
      </c>
      <c r="B108" s="27" t="s">
        <v>155</v>
      </c>
      <c r="C108" s="30">
        <f>C109+C111+C113</f>
        <v>30874.328200000004</v>
      </c>
    </row>
    <row r="109" spans="1:3" ht="87.75" customHeight="1">
      <c r="A109" s="6" t="s">
        <v>156</v>
      </c>
      <c r="B109" s="26" t="s">
        <v>157</v>
      </c>
      <c r="C109" s="32">
        <f>C110</f>
        <v>1570.2</v>
      </c>
    </row>
    <row r="110" spans="1:3" ht="100.5" customHeight="1">
      <c r="A110" s="6" t="s">
        <v>158</v>
      </c>
      <c r="B110" s="26" t="s">
        <v>159</v>
      </c>
      <c r="C110" s="32">
        <v>1570.2</v>
      </c>
    </row>
    <row r="111" spans="1:3" ht="99.75" customHeight="1">
      <c r="A111" s="6" t="s">
        <v>188</v>
      </c>
      <c r="B111" s="29" t="s">
        <v>165</v>
      </c>
      <c r="C111" s="32">
        <f>C112</f>
        <v>18000</v>
      </c>
    </row>
    <row r="112" spans="1:3" ht="99.75" customHeight="1">
      <c r="A112" s="6" t="s">
        <v>189</v>
      </c>
      <c r="B112" s="29" t="s">
        <v>166</v>
      </c>
      <c r="C112" s="32">
        <v>18000</v>
      </c>
    </row>
    <row r="113" spans="1:3" ht="33" customHeight="1">
      <c r="A113" s="3" t="s">
        <v>160</v>
      </c>
      <c r="B113" s="27" t="s">
        <v>161</v>
      </c>
      <c r="C113" s="67">
        <f>C114</f>
        <v>11304.128200000001</v>
      </c>
    </row>
    <row r="114" spans="1:3" ht="42" customHeight="1">
      <c r="A114" s="5" t="s">
        <v>162</v>
      </c>
      <c r="B114" s="26" t="s">
        <v>163</v>
      </c>
      <c r="C114" s="66">
        <f>745.9+2332.8+6000+2225.4282</f>
        <v>11304.128200000001</v>
      </c>
    </row>
    <row r="115" spans="1:3" ht="42" customHeight="1">
      <c r="A115" s="56" t="s">
        <v>200</v>
      </c>
      <c r="B115" s="53" t="s">
        <v>201</v>
      </c>
      <c r="C115" s="57">
        <f>C116</f>
        <v>1849.191</v>
      </c>
    </row>
    <row r="116" spans="1:3" ht="42" customHeight="1">
      <c r="A116" s="5" t="s">
        <v>202</v>
      </c>
      <c r="B116" s="54" t="s">
        <v>203</v>
      </c>
      <c r="C116" s="55">
        <f>C117</f>
        <v>1849.191</v>
      </c>
    </row>
    <row r="117" spans="1:3" ht="42" customHeight="1">
      <c r="A117" s="5" t="s">
        <v>204</v>
      </c>
      <c r="B117" s="54" t="s">
        <v>203</v>
      </c>
      <c r="C117" s="55">
        <f>180+1530+139.191</f>
        <v>1849.191</v>
      </c>
    </row>
    <row r="118" spans="1:3" ht="79.5" customHeight="1">
      <c r="A118" s="62" t="s">
        <v>205</v>
      </c>
      <c r="B118" s="63" t="s">
        <v>206</v>
      </c>
      <c r="C118" s="64">
        <f>C119</f>
        <v>-833.93167</v>
      </c>
    </row>
    <row r="119" spans="1:3" ht="78" customHeight="1">
      <c r="A119" s="60" t="s">
        <v>207</v>
      </c>
      <c r="B119" s="61" t="s">
        <v>208</v>
      </c>
      <c r="C119" s="64">
        <f>C120</f>
        <v>-833.93167</v>
      </c>
    </row>
    <row r="120" spans="1:3" ht="81" customHeight="1">
      <c r="A120" s="60" t="s">
        <v>209</v>
      </c>
      <c r="B120" s="61" t="s">
        <v>210</v>
      </c>
      <c r="C120" s="64">
        <v>-833.93167</v>
      </c>
    </row>
    <row r="121" spans="1:3" ht="27" customHeight="1">
      <c r="A121" s="3"/>
      <c r="B121" s="16" t="s">
        <v>164</v>
      </c>
      <c r="C121" s="65">
        <f>C16+C67</f>
        <v>185282.20981</v>
      </c>
    </row>
    <row r="122" spans="2:3" ht="6.75" customHeight="1">
      <c r="B122" s="28"/>
      <c r="C122" s="42"/>
    </row>
    <row r="123" ht="12.75">
      <c r="B123" s="28"/>
    </row>
    <row r="124" ht="12.75">
      <c r="B124" s="28"/>
    </row>
    <row r="125" spans="2:3" ht="15.75">
      <c r="B125" s="28"/>
      <c r="C125" s="43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752" ht="12.75">
      <c r="B752">
        <v>61100</v>
      </c>
    </row>
  </sheetData>
  <sheetProtection selectLockedCells="1" selectUnlockedCells="1"/>
  <mergeCells count="1">
    <mergeCell ref="A11:B12"/>
  </mergeCells>
  <printOptions/>
  <pageMargins left="0.7480314960629921" right="0.7480314960629921" top="0.7874015748031497" bottom="0.7874015748031497" header="0.5118110236220472" footer="0.5118110236220472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2024-04-21T09:21:31Z</cp:lastPrinted>
  <dcterms:created xsi:type="dcterms:W3CDTF">2023-12-18T05:27:35Z</dcterms:created>
  <dcterms:modified xsi:type="dcterms:W3CDTF">2024-04-27T07:07:59Z</dcterms:modified>
  <cp:category/>
  <cp:version/>
  <cp:contentType/>
  <cp:contentStatus/>
</cp:coreProperties>
</file>